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E:\Karolewo\Art. spożywcze\Gotowe\Odp_Formularze_asortymentowo-_cenowe\"/>
    </mc:Choice>
  </mc:AlternateContent>
  <xr:revisionPtr revIDLastSave="0" documentId="13_ncr:1_{F54E66DD-992B-4205-94C1-08A4C909DF7D}" xr6:coauthVersionLast="47" xr6:coauthVersionMax="47" xr10:uidLastSave="{00000000-0000-0000-0000-000000000000}"/>
  <bookViews>
    <workbookView xWindow="-120" yWindow="-120" windowWidth="29040" windowHeight="15720" xr2:uid="{00000000-000D-0000-FFFF-FFFF00000000}"/>
  </bookViews>
  <sheets>
    <sheet name="Część II " sheetId="4" r:id="rId1"/>
  </sheets>
  <calcPr calcId="191029"/>
</workbook>
</file>

<file path=xl/calcChain.xml><?xml version="1.0" encoding="utf-8"?>
<calcChain xmlns="http://schemas.openxmlformats.org/spreadsheetml/2006/main">
  <c r="I65" i="4" l="1"/>
  <c r="G63" i="4"/>
  <c r="I63" i="4"/>
  <c r="G38" i="4"/>
  <c r="J38" i="4" s="1"/>
  <c r="G6" i="4" l="1"/>
  <c r="I7" i="4" l="1"/>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41" i="4"/>
  <c r="I42" i="4"/>
  <c r="I43" i="4"/>
  <c r="I44" i="4"/>
  <c r="I45" i="4"/>
  <c r="I46" i="4"/>
  <c r="I47" i="4"/>
  <c r="I48" i="4"/>
  <c r="I49" i="4"/>
  <c r="I50" i="4"/>
  <c r="I51" i="4"/>
  <c r="I52" i="4"/>
  <c r="I53" i="4"/>
  <c r="I54" i="4"/>
  <c r="I55" i="4"/>
  <c r="I56" i="4"/>
  <c r="I57" i="4"/>
  <c r="I58" i="4"/>
  <c r="I59" i="4"/>
  <c r="I60" i="4"/>
  <c r="I61" i="4"/>
  <c r="I62" i="4"/>
  <c r="I64" i="4"/>
  <c r="I6" i="4"/>
  <c r="J6" i="4" l="1"/>
  <c r="G7" i="4" l="1"/>
  <c r="J7" i="4" s="1"/>
  <c r="G8" i="4"/>
  <c r="J8" i="4" s="1"/>
  <c r="G9" i="4"/>
  <c r="J9" i="4" s="1"/>
  <c r="G10" i="4"/>
  <c r="J10" i="4" s="1"/>
  <c r="G11" i="4"/>
  <c r="J11" i="4" s="1"/>
  <c r="G12" i="4"/>
  <c r="J12" i="4" s="1"/>
  <c r="G13" i="4"/>
  <c r="J13" i="4" s="1"/>
  <c r="G14" i="4"/>
  <c r="J14" i="4" s="1"/>
  <c r="G15" i="4"/>
  <c r="J15" i="4" s="1"/>
  <c r="G16" i="4"/>
  <c r="J16" i="4" s="1"/>
  <c r="G17" i="4"/>
  <c r="J17" i="4" s="1"/>
  <c r="G18" i="4"/>
  <c r="J18" i="4" s="1"/>
  <c r="G19" i="4"/>
  <c r="J19" i="4" s="1"/>
  <c r="G20" i="4"/>
  <c r="J20" i="4" s="1"/>
  <c r="G21" i="4"/>
  <c r="J21" i="4" s="1"/>
  <c r="G22" i="4"/>
  <c r="J22" i="4" s="1"/>
  <c r="G23" i="4"/>
  <c r="J23" i="4" s="1"/>
  <c r="G24" i="4"/>
  <c r="J24" i="4" s="1"/>
  <c r="G25" i="4"/>
  <c r="J25" i="4" s="1"/>
  <c r="G26" i="4"/>
  <c r="J26" i="4" s="1"/>
  <c r="G27" i="4"/>
  <c r="J27" i="4" s="1"/>
  <c r="G28" i="4"/>
  <c r="J28" i="4" s="1"/>
  <c r="G29" i="4"/>
  <c r="J29" i="4" s="1"/>
  <c r="G30" i="4"/>
  <c r="J30" i="4" s="1"/>
  <c r="G31" i="4"/>
  <c r="J31" i="4" s="1"/>
  <c r="G32" i="4"/>
  <c r="J32" i="4" s="1"/>
  <c r="G33" i="4"/>
  <c r="J33" i="4" s="1"/>
  <c r="G34" i="4"/>
  <c r="J34" i="4" s="1"/>
  <c r="G35" i="4"/>
  <c r="J35" i="4" s="1"/>
  <c r="G36" i="4"/>
  <c r="J36" i="4" s="1"/>
  <c r="G37" i="4"/>
  <c r="J37" i="4" s="1"/>
  <c r="G41" i="4"/>
  <c r="J41" i="4" s="1"/>
  <c r="G42" i="4"/>
  <c r="J42" i="4" s="1"/>
  <c r="G43" i="4"/>
  <c r="J43" i="4" s="1"/>
  <c r="G44" i="4"/>
  <c r="J44" i="4" s="1"/>
  <c r="G45" i="4"/>
  <c r="J45" i="4" s="1"/>
  <c r="G46" i="4"/>
  <c r="J46" i="4" s="1"/>
  <c r="G47" i="4"/>
  <c r="J47" i="4" s="1"/>
  <c r="G48" i="4"/>
  <c r="J48" i="4" s="1"/>
  <c r="G49" i="4"/>
  <c r="J49" i="4" s="1"/>
  <c r="G50" i="4"/>
  <c r="J50" i="4" s="1"/>
  <c r="G51" i="4"/>
  <c r="J51" i="4" s="1"/>
  <c r="G52" i="4"/>
  <c r="J52" i="4" s="1"/>
  <c r="G53" i="4"/>
  <c r="J53" i="4" s="1"/>
  <c r="G54" i="4"/>
  <c r="J54" i="4" s="1"/>
  <c r="G55" i="4"/>
  <c r="J55" i="4" s="1"/>
  <c r="G56" i="4"/>
  <c r="J56" i="4" s="1"/>
  <c r="G57" i="4"/>
  <c r="J57" i="4" s="1"/>
  <c r="G58" i="4"/>
  <c r="J58" i="4" s="1"/>
  <c r="G59" i="4"/>
  <c r="J59" i="4" s="1"/>
  <c r="G60" i="4"/>
  <c r="J60" i="4" s="1"/>
  <c r="G61" i="4"/>
  <c r="J61" i="4" s="1"/>
  <c r="G62" i="4"/>
  <c r="J62" i="4" s="1"/>
  <c r="J63" i="4"/>
  <c r="G64" i="4"/>
  <c r="J64" i="4" s="1"/>
  <c r="J65" i="4" l="1"/>
  <c r="J66" i="4" s="1"/>
  <c r="G65" i="4"/>
  <c r="G66" i="4" l="1"/>
</calcChain>
</file>

<file path=xl/sharedStrings.xml><?xml version="1.0" encoding="utf-8"?>
<sst xmlns="http://schemas.openxmlformats.org/spreadsheetml/2006/main" count="203" uniqueCount="134">
  <si>
    <t>Asortyment</t>
  </si>
  <si>
    <t>J.m.</t>
  </si>
  <si>
    <t>Cena jednostkowa brutto</t>
  </si>
  <si>
    <t>Szt.</t>
  </si>
  <si>
    <t>Kg</t>
  </si>
  <si>
    <t>l.p.</t>
  </si>
  <si>
    <t>Wymogi Zamawiającego</t>
  </si>
  <si>
    <r>
      <t>1.</t>
    </r>
    <r>
      <rPr>
        <sz val="10"/>
        <color theme="1"/>
        <rFont val="Times New Roman"/>
        <family val="1"/>
        <charset val="238"/>
      </rPr>
      <t xml:space="preserve">          </t>
    </r>
    <r>
      <rPr>
        <sz val="10"/>
        <color theme="1"/>
        <rFont val="Cambria"/>
        <family val="1"/>
        <charset val="238"/>
      </rPr>
      <t> </t>
    </r>
  </si>
  <si>
    <r>
      <t>3.</t>
    </r>
    <r>
      <rPr>
        <sz val="10"/>
        <color theme="1"/>
        <rFont val="Times New Roman"/>
        <family val="1"/>
        <charset val="238"/>
      </rPr>
      <t xml:space="preserve">          </t>
    </r>
    <r>
      <rPr>
        <sz val="10"/>
        <color theme="1"/>
        <rFont val="Cambria"/>
        <family val="1"/>
        <charset val="238"/>
      </rPr>
      <t> </t>
    </r>
  </si>
  <si>
    <t xml:space="preserve">Cebula  </t>
  </si>
  <si>
    <t>Zdrowa, czysta sucha o dobrym smaku nienadmarznięta bez śladów uszkodzeń mechanicznych.</t>
  </si>
  <si>
    <t>Por</t>
  </si>
  <si>
    <t>Bez śladów uszkodzeń mechanicznych.</t>
  </si>
  <si>
    <t xml:space="preserve">Marchew korzeń  </t>
  </si>
  <si>
    <t>Czysta zdrowa, bez śladów uszkodzeń mechanicznych.</t>
  </si>
  <si>
    <t xml:space="preserve">Seler korzeń </t>
  </si>
  <si>
    <t>Czysty zdrowy bez uszkodzeń mechanicznych.</t>
  </si>
  <si>
    <t xml:space="preserve">Pietruszka korzeń </t>
  </si>
  <si>
    <t xml:space="preserve"> Świeża zdrowa czysta sucha bez śladów uszkodzeń mechanicznych.</t>
  </si>
  <si>
    <t xml:space="preserve">Burak czerwony bulwa </t>
  </si>
  <si>
    <t>Bez uszkodzeń mechanicznych.</t>
  </si>
  <si>
    <t xml:space="preserve">Rzodkiewka świeża </t>
  </si>
  <si>
    <t>Soczysta zdrowa bez śladów uszkodzeń mechanicznych, pęczki.</t>
  </si>
  <si>
    <t xml:space="preserve">Kapusta biała główka </t>
  </si>
  <si>
    <t xml:space="preserve"> Zdrowa świeża czysta nienadmarznięta bez śladów uszkodzeń mechanicznych.</t>
  </si>
  <si>
    <t>Koper zielony  pęczek</t>
  </si>
  <si>
    <t xml:space="preserve">Kapusta kwaszona </t>
  </si>
  <si>
    <t>Bez środków konserwujących i zakwaszających, nienadmarznięta.</t>
  </si>
  <si>
    <t xml:space="preserve">Kalafior  </t>
  </si>
  <si>
    <t>Cały bez liści świeży zdrowy czysty bez uszkodzeń mechanicznych</t>
  </si>
  <si>
    <t xml:space="preserve">Brokuł </t>
  </si>
  <si>
    <t>Bez liści świeży zdrowy czysty bez uszkodzeń mechanicznych</t>
  </si>
  <si>
    <t xml:space="preserve">Kapusta czerwona główka </t>
  </si>
  <si>
    <t>Zdrowa świeża bez uszkodzeń mechanicznych</t>
  </si>
  <si>
    <t xml:space="preserve">Kapusta pekińska </t>
  </si>
  <si>
    <t>Zdrowa świeża bez uszkodzeń mechanicznych.</t>
  </si>
  <si>
    <t xml:space="preserve">Natka pietruszki  </t>
  </si>
  <si>
    <t>Świeża bez uszkodzeń mechanicznych.</t>
  </si>
  <si>
    <t xml:space="preserve">Ogórek zielony </t>
  </si>
  <si>
    <t>Zdrowy świeży bez śladów uszkodzeń mechanicznych.</t>
  </si>
  <si>
    <t xml:space="preserve">Papryka  żółta czerwona, zielona </t>
  </si>
  <si>
    <t>Zdrowa świeża, soczysta bez uszkodzeń mechanicznych.</t>
  </si>
  <si>
    <t xml:space="preserve">Szczypior  </t>
  </si>
  <si>
    <t>Świeży zdrowy bez uszkodzeń mechanicznych.</t>
  </si>
  <si>
    <t>Świeża zdrowa bez uszkodzeń mechanicznych.</t>
  </si>
  <si>
    <t>Pieczarki</t>
  </si>
  <si>
    <t xml:space="preserve"> Zdrowe czyste świeże bez śladów uszkodzeń.</t>
  </si>
  <si>
    <t xml:space="preserve">Grzyby suszone </t>
  </si>
  <si>
    <t>Masa netto nie mniej niż 2g</t>
  </si>
  <si>
    <t xml:space="preserve">Ogórki kwaszone </t>
  </si>
  <si>
    <t xml:space="preserve">Bez środków zakwaszających i konserwujących o dobrym smaku i zapachu, </t>
  </si>
  <si>
    <t xml:space="preserve">Pomidor </t>
  </si>
  <si>
    <t>Kl. – I malinowy, zdrowy świeży czysty bez uszkodzeń mechanicznych.</t>
  </si>
  <si>
    <t xml:space="preserve">Cebula czerwona  </t>
  </si>
  <si>
    <t>Zdrowa czysta o dobrym smaku bez śladów uszkodzeń mechanicznych.</t>
  </si>
  <si>
    <t>Ziemniaki</t>
  </si>
  <si>
    <t>Zdrowe, czyste, suche, jednorodne, typowe dla danej odmiany o dobrym smaku, bez uszkodzeń mechanicznych Typu Irga, sokoły lub równoważne</t>
  </si>
  <si>
    <t xml:space="preserve">Cukinia </t>
  </si>
  <si>
    <t>Zdrowa świeża czysta zielona bez oznak uszkodzeń, twarda, gładka – zielona.</t>
  </si>
  <si>
    <t>Kalarepka</t>
  </si>
  <si>
    <t xml:space="preserve">Kapusta włoska </t>
  </si>
  <si>
    <t xml:space="preserve">Pomidory koktajlowe </t>
  </si>
  <si>
    <t xml:space="preserve">Czosnek główka polski </t>
  </si>
  <si>
    <t>Zdrowy, świeży, o dobrym smaku i zapachu bez śladów uszkodzeń.</t>
  </si>
  <si>
    <t xml:space="preserve">Imbir </t>
  </si>
  <si>
    <t xml:space="preserve"> Świeży korzeń.</t>
  </si>
  <si>
    <t xml:space="preserve">Mix świeżych sałat </t>
  </si>
  <si>
    <t xml:space="preserve">Dynia żółta </t>
  </si>
  <si>
    <t>Świeża soczysta nie pusta, nieobita bez uszkodzeń mechanicznych</t>
  </si>
  <si>
    <t>Rzodkiew biała</t>
  </si>
  <si>
    <t>Zdrowa, świeża, o dobrym smaku i zapachu bez śladów uszkodzeń.</t>
  </si>
  <si>
    <t>Cebula czosnkowa</t>
  </si>
  <si>
    <t>Fasolka szparagowa zielona, żółta.</t>
  </si>
  <si>
    <t xml:space="preserve">Jabłka kruche krajowe </t>
  </si>
  <si>
    <t>Bez oznak zepsucia i uszkodzeń mechanicznych.</t>
  </si>
  <si>
    <t xml:space="preserve">Banany </t>
  </si>
  <si>
    <t xml:space="preserve">Zdrowe, świeże, żółte, o dobrym smaku i zapachu bez uszkodzeń mechanicznych </t>
  </si>
  <si>
    <t xml:space="preserve">Cytryna </t>
  </si>
  <si>
    <t xml:space="preserve"> Zdrowa, świeża, soczysta, o dobrym smaku bez śladów uszkodzeń, kolor żółty.</t>
  </si>
  <si>
    <t xml:space="preserve">Mandarynki </t>
  </si>
  <si>
    <t>Zdrowe, świeże bez uszkodzeń mechanicznych.</t>
  </si>
  <si>
    <t>Gruszka konferencja</t>
  </si>
  <si>
    <t xml:space="preserve">Nektarynki </t>
  </si>
  <si>
    <t>Zdrowe, świeże, bez uszkodzeń mechanicznych.</t>
  </si>
  <si>
    <t xml:space="preserve">Brzoskwinia </t>
  </si>
  <si>
    <t>Zdrowa, świeża, bez uszkodzeń mechanicznych.</t>
  </si>
  <si>
    <t xml:space="preserve">Pomarańcza </t>
  </si>
  <si>
    <t>Zdrowa, soczysta, czysta, o dobrym smaku i zapachu bez śladów uszkodzeń mechanicznych.</t>
  </si>
  <si>
    <t xml:space="preserve">Winogrona </t>
  </si>
  <si>
    <t xml:space="preserve">Zdrowe, świeże, soczyste bez śladów pleśni i uszkodzeń  </t>
  </si>
  <si>
    <t xml:space="preserve">Arbuz </t>
  </si>
  <si>
    <t>Świeży, soczysty bez śladów uszkodzeń mechanicznych.</t>
  </si>
  <si>
    <t xml:space="preserve">Limonka </t>
  </si>
  <si>
    <t>Zdrowa, soczysta, bez uszkodzeń mechanicznych.</t>
  </si>
  <si>
    <t xml:space="preserve">Morele </t>
  </si>
  <si>
    <t xml:space="preserve">Kiwi </t>
  </si>
  <si>
    <t>Zdrowe, soczyste bez uszkodzeń mechanicznych.</t>
  </si>
  <si>
    <t>Śliwka świeża</t>
  </si>
  <si>
    <t>Truskawka świeża</t>
  </si>
  <si>
    <t>Avocado</t>
  </si>
  <si>
    <t xml:space="preserve">Szt.  </t>
  </si>
  <si>
    <t>Seler naciowy</t>
  </si>
  <si>
    <t>Zdrowy, świeży, bez uszkodzeń mechanicznych.</t>
  </si>
  <si>
    <t>Bazylia liście doniczka</t>
  </si>
  <si>
    <t xml:space="preserve">Mięta świeża doniczki </t>
  </si>
  <si>
    <t>Sz.</t>
  </si>
  <si>
    <t>Oregano świeże  doniczki</t>
  </si>
  <si>
    <t>Zdrowe, świeże, bez uszkodzeń mechanicznych</t>
  </si>
  <si>
    <r>
      <t xml:space="preserve">ORTO lub równoważne, Opakowanie bez uszkodzeń i pleśni , </t>
    </r>
    <r>
      <rPr>
        <b/>
        <sz val="10"/>
        <color theme="1"/>
        <rFont val="Cambria"/>
        <family val="1"/>
        <charset val="238"/>
        <scheme val="major"/>
      </rPr>
      <t>Masa netto nie mniej niż 180g</t>
    </r>
    <r>
      <rPr>
        <sz val="10"/>
        <color theme="1"/>
        <rFont val="Cambria"/>
        <family val="1"/>
        <charset val="238"/>
        <scheme val="major"/>
      </rPr>
      <t>.</t>
    </r>
  </si>
  <si>
    <t>2.</t>
  </si>
  <si>
    <t>4.</t>
  </si>
  <si>
    <t xml:space="preserve">Ilość </t>
  </si>
  <si>
    <t>Cena jednostkowa netto</t>
  </si>
  <si>
    <t>Wartość netto</t>
  </si>
  <si>
    <t>VAT(%)</t>
  </si>
  <si>
    <t>Wartość brutto</t>
  </si>
  <si>
    <t xml:space="preserve">Opakowanie </t>
  </si>
  <si>
    <t>Opakowanie plastikowe bez uszkodzeń i pleśni o masie 150 g</t>
  </si>
  <si>
    <t>Sałata lodowa</t>
  </si>
  <si>
    <t>Rukola</t>
  </si>
  <si>
    <t>Opakowanie bez uszkodzeń i pleśni , Masa netto nie mniej niż 180g.</t>
  </si>
  <si>
    <t>Roszponka</t>
  </si>
  <si>
    <t>Sałata masłowa</t>
  </si>
  <si>
    <t>Świeża</t>
  </si>
  <si>
    <t xml:space="preserve">  Część 2 – Dostawa warzyw, owoców i przetworów </t>
  </si>
  <si>
    <t>Zamówienie maksymalne z opcją- 120%</t>
  </si>
  <si>
    <t>x</t>
  </si>
  <si>
    <t>Zamawiający informuje, że tam gdzie przedmiot zamówienia został opisany przez wskazanie znaków towarowych, patentów lub pochodzenia, źródła lub szczególnego procesu, który charakteryzuje produkty lub usługi dostarczane przez konkretnego Wykonawcę, dopuszcza rozwiązania równoważne opisanym. Za artykuły spożywcze równoważne Zamawiający uzna wyłącznie takie produkty, których skład, tj. zawartość poszczególnych składników, jest nie gorszy niż skład produktów wskazanych z nazwy. W celu oceny równoważności Zamawiający dokona porównania składu produktów zaoferowanych przez Wykonawcę ze składami produktów wskazanych z nazwy.</t>
  </si>
  <si>
    <r>
      <rPr>
        <b/>
        <sz val="9"/>
        <color theme="1"/>
        <rFont val="Czcionka tekstu podstawowego"/>
        <charset val="238"/>
      </rPr>
      <t>INSTRUKCJA WYPEŁNIANIA:</t>
    </r>
    <r>
      <rPr>
        <sz val="9"/>
        <color theme="1"/>
        <rFont val="Czcionka tekstu podstawowego"/>
        <family val="2"/>
        <charset val="238"/>
      </rPr>
      <t xml:space="preserve">
1. W kolumnie nr 6 należy podać cenę jednostkową netto za 1 jednostkę miary danego asortymentu.                                                                                                                                                                                                                                                                                                             2. W kolumnie nr 7 należy podać iloczyn ceny jednostkowej netto i ilości jdnostek miary z kolumny nr 5.                                                                                                                                                                                                                                                                                                        3. W kolumnie nr 9 należy podać cenę jednostkową brutto za 1 jednostkę miary danego asortymentu.
4. W kolumnie nr  10 należy podać sumę wartości netto netto (z kolumny nr 7) i wartości podatku VAT. 
5. Wartości w kolumnach nr 6, 7, 9 i 10 winny być podane z dokładnością do dwóch miejsc po przecinku i muszą być wyliczone zgodnie z matematyczną zasadą zaokrąglania liczb do części setnych.
6. Wszystkie pozycje w powyższym formularzu asortymentowo- cenowym powinny być wypełnione. </t>
    </r>
    <r>
      <rPr>
        <b/>
        <sz val="9"/>
        <color theme="1"/>
        <rFont val="Czcionka tekstu podstawowego"/>
        <charset val="238"/>
      </rPr>
      <t xml:space="preserve">Nieuwzględnienie w tabeli chociażby jednej z zamawianych pozycji asortymentowych spowoduje odrzucenie oferty. </t>
    </r>
    <r>
      <rPr>
        <sz val="9"/>
        <color theme="1"/>
        <rFont val="Czcionka tekstu podstawowego"/>
        <family val="2"/>
        <charset val="238"/>
      </rPr>
      <t xml:space="preserve">                                                                                          </t>
    </r>
    <r>
      <rPr>
        <b/>
        <sz val="9"/>
        <color theme="1"/>
        <rFont val="Czcionka tekstu podstawowego"/>
        <charset val="238"/>
      </rPr>
      <t>Zamawiający w celu ułatwienia obliczeń wprowadził w ww. formularzu odpowiednie formuły.</t>
    </r>
  </si>
  <si>
    <t xml:space="preserve">                                           Wykonawca lub właściwie umocowany przedstawiciel Wykonawcy </t>
  </si>
  <si>
    <t>podpisuje dokument  kwalifikowanym podpisem elektronicznym lub podpisem zaufanym lub podpisem osobistym</t>
  </si>
  <si>
    <t>Razem ( wartość brutto z kolumny nr 10 należy przenieść do formularza ofertowego- Załącznik Nr 1b do SWZ)</t>
  </si>
  <si>
    <t>Załącznik nr 2b- formularz asortymentowo- cenowy- Część 2</t>
  </si>
  <si>
    <t>W kolumnie nr  8 podano stawkę podatku VAT dla 1 jednostki miary danego  asortymentu. W przypadku stwierdzenia rozbieżności w związku z określoną przez Zamawiającego stawką podatku VAT, Wykonawca zobowiązany jest zwrócić się do Zamawiającego z zapytaniem w celu wyjaśnienia zapisów SWZ.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</si>
</sst>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zcionka tekstu podstawowego"/>
      <family val="2"/>
      <charset val="238"/>
    </font>
    <font>
      <sz val="10"/>
      <color theme="1"/>
      <name val="Cambria"/>
      <family val="1"/>
      <charset val="238"/>
    </font>
    <font>
      <sz val="10"/>
      <color rgb="FF000000"/>
      <name val="Cambria"/>
      <family val="1"/>
      <charset val="238"/>
    </font>
    <font>
      <sz val="10"/>
      <color theme="1"/>
      <name val="Times New Roman"/>
      <family val="1"/>
      <charset val="238"/>
    </font>
    <font>
      <b/>
      <sz val="10"/>
      <color theme="1"/>
      <name val="Cambria"/>
      <family val="1"/>
      <charset val="238"/>
      <scheme val="major"/>
    </font>
    <font>
      <sz val="10"/>
      <color theme="1"/>
      <name val="Cambria"/>
      <family val="1"/>
      <charset val="238"/>
      <scheme val="major"/>
    </font>
    <font>
      <sz val="12"/>
      <color theme="1"/>
      <name val="Czcionka tekstu podstawowego"/>
      <family val="2"/>
      <charset val="238"/>
    </font>
    <font>
      <b/>
      <sz val="14"/>
      <color theme="1"/>
      <name val="Cambria"/>
      <family val="1"/>
      <charset val="238"/>
    </font>
    <font>
      <b/>
      <sz val="14"/>
      <color theme="1"/>
      <name val="Czcionka tekstu podstawowego"/>
      <charset val="238"/>
    </font>
    <font>
      <b/>
      <sz val="12"/>
      <color theme="1"/>
      <name val="Czcionka tekstu podstawowego"/>
      <family val="2"/>
      <charset val="238"/>
    </font>
    <font>
      <sz val="10"/>
      <color theme="1"/>
      <name val="Czcionka tekstu podstawowego"/>
      <family val="2"/>
      <charset val="238"/>
    </font>
    <font>
      <sz val="9"/>
      <color theme="1"/>
      <name val="Czcionka tekstu podstawowego"/>
      <family val="2"/>
      <charset val="238"/>
    </font>
    <font>
      <b/>
      <sz val="9"/>
      <color theme="1"/>
      <name val="Czcionka tekstu podstawowego"/>
      <charset val="238"/>
    </font>
    <font>
      <sz val="9"/>
      <color theme="1"/>
      <name val="Czcionka tekstu podstawowego"/>
      <charset val="238"/>
    </font>
    <font>
      <b/>
      <sz val="11"/>
      <color theme="1"/>
      <name val="Czcionka tekstu podstawowego"/>
      <family val="2"/>
      <charset val="23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4">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s>
  <cellStyleXfs count="1">
    <xf numFmtId="0" fontId="0" fillId="0" borderId="0"/>
  </cellStyleXfs>
  <cellXfs count="33">
    <xf numFmtId="0" fontId="0" fillId="0" borderId="0" xfId="0"/>
    <xf numFmtId="4" fontId="0" fillId="0" borderId="0" xfId="0" applyNumberFormat="1"/>
    <xf numFmtId="0" fontId="0" fillId="0" borderId="0" xfId="0" applyAlignment="1">
      <alignment vertical="center"/>
    </xf>
    <xf numFmtId="0" fontId="0" fillId="0" borderId="0" xfId="0" applyAlignment="1">
      <alignment horizontal="center" vertical="center"/>
    </xf>
    <xf numFmtId="0" fontId="6" fillId="0" borderId="0" xfId="0" applyFont="1"/>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2" fillId="0" borderId="2" xfId="0" applyFont="1" applyBorder="1" applyAlignment="1">
      <alignment horizontal="center" vertical="center" wrapText="1"/>
    </xf>
    <xf numFmtId="4" fontId="1"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0" fillId="0" borderId="2" xfId="0" applyBorder="1" applyAlignment="1">
      <alignment horizontal="center" vertical="center"/>
    </xf>
    <xf numFmtId="0" fontId="5" fillId="0" borderId="2" xfId="0" applyFont="1" applyBorder="1" applyAlignment="1">
      <alignment horizontal="center" vertical="center" wrapText="1"/>
    </xf>
    <xf numFmtId="4" fontId="0" fillId="0" borderId="2" xfId="0" applyNumberFormat="1" applyBorder="1" applyAlignment="1">
      <alignment horizontal="center" vertical="center"/>
    </xf>
    <xf numFmtId="4" fontId="7" fillId="2" borderId="2" xfId="0" applyNumberFormat="1" applyFont="1" applyFill="1" applyBorder="1" applyAlignment="1">
      <alignment horizontal="center" vertical="center" wrapText="1"/>
    </xf>
    <xf numFmtId="0" fontId="9" fillId="2" borderId="2" xfId="0" applyFont="1" applyFill="1" applyBorder="1" applyAlignment="1">
      <alignment horizontal="center" vertical="center"/>
    </xf>
    <xf numFmtId="4" fontId="9" fillId="2" borderId="2" xfId="0" applyNumberFormat="1" applyFont="1" applyFill="1" applyBorder="1" applyAlignment="1">
      <alignment horizontal="center" vertical="center"/>
    </xf>
    <xf numFmtId="9" fontId="0" fillId="0" borderId="2" xfId="0" applyNumberFormat="1" applyBorder="1" applyAlignment="1">
      <alignment vertical="center"/>
    </xf>
    <xf numFmtId="0" fontId="0" fillId="3" borderId="0" xfId="0" applyFill="1"/>
    <xf numFmtId="0" fontId="0" fillId="3" borderId="0" xfId="0" applyFill="1" applyAlignment="1">
      <alignment vertical="center"/>
    </xf>
    <xf numFmtId="0" fontId="0" fillId="3" borderId="0" xfId="0" applyFill="1" applyAlignment="1">
      <alignment horizontal="center" vertical="center"/>
    </xf>
    <xf numFmtId="4" fontId="0" fillId="3" borderId="0" xfId="0" applyNumberFormat="1" applyFill="1"/>
    <xf numFmtId="0" fontId="13" fillId="0" borderId="0" xfId="0" applyFont="1" applyAlignment="1">
      <alignment horizontal="left" vertical="top" wrapText="1"/>
    </xf>
    <xf numFmtId="0" fontId="11" fillId="0" borderId="0" xfId="0" applyFont="1" applyAlignment="1">
      <alignment horizontal="left" vertical="top"/>
    </xf>
    <xf numFmtId="0" fontId="12" fillId="0" borderId="0" xfId="0" applyFont="1" applyAlignment="1">
      <alignment horizontal="left" vertical="top" wrapText="1"/>
    </xf>
    <xf numFmtId="0" fontId="14" fillId="3" borderId="0" xfId="0" applyFont="1" applyFill="1" applyAlignment="1">
      <alignment vertical="top"/>
    </xf>
    <xf numFmtId="0" fontId="0" fillId="3" borderId="0" xfId="0" applyFill="1" applyAlignment="1">
      <alignment vertical="top"/>
    </xf>
    <xf numFmtId="0" fontId="14" fillId="3" borderId="0" xfId="0" applyFont="1" applyFill="1" applyAlignment="1">
      <alignment horizontal="center"/>
    </xf>
    <xf numFmtId="0" fontId="0" fillId="3" borderId="0" xfId="0" applyFill="1" applyAlignment="1">
      <alignment horizontal="center"/>
    </xf>
    <xf numFmtId="0" fontId="8" fillId="0" borderId="0" xfId="0" applyFont="1" applyAlignment="1">
      <alignment horizontal="center" vertical="center"/>
    </xf>
    <xf numFmtId="0" fontId="7" fillId="2"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10" fillId="0" borderId="0" xfId="0" applyFont="1" applyAlignment="1">
      <alignment horizontal="left" vertical="top" wrapText="1"/>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1"/>
  <sheetViews>
    <sheetView tabSelected="1" topLeftCell="A43" workbookViewId="0">
      <selection activeCell="K72" sqref="K72"/>
    </sheetView>
  </sheetViews>
  <sheetFormatPr defaultColWidth="24.5" defaultRowHeight="14.25"/>
  <cols>
    <col min="1" max="1" width="6.75" style="3" customWidth="1"/>
    <col min="4" max="4" width="14.75" style="2" customWidth="1"/>
    <col min="5" max="5" width="10.75" style="3" customWidth="1"/>
    <col min="6" max="6" width="14.75" style="1" customWidth="1"/>
    <col min="7" max="7" width="16.375" style="1" customWidth="1"/>
    <col min="8" max="8" width="7.25" bestFit="1" customWidth="1"/>
    <col min="9" max="9" width="16" customWidth="1"/>
    <col min="10" max="10" width="13.75" customWidth="1"/>
  </cols>
  <sheetData>
    <row r="1" spans="1:10">
      <c r="B1" t="s">
        <v>132</v>
      </c>
    </row>
    <row r="2" spans="1:10" ht="18">
      <c r="A2" s="29" t="s">
        <v>124</v>
      </c>
      <c r="B2" s="29"/>
      <c r="C2" s="29"/>
      <c r="D2" s="29"/>
      <c r="E2" s="29"/>
      <c r="F2" s="29"/>
      <c r="G2" s="29"/>
    </row>
    <row r="3" spans="1:10" ht="15" thickBot="1"/>
    <row r="4" spans="1:10" s="2" customFormat="1" ht="26.25" thickBot="1">
      <c r="A4" s="5" t="s">
        <v>5</v>
      </c>
      <c r="B4" s="7" t="s">
        <v>0</v>
      </c>
      <c r="C4" s="7" t="s">
        <v>6</v>
      </c>
      <c r="D4" s="7" t="s">
        <v>1</v>
      </c>
      <c r="E4" s="8" t="s">
        <v>111</v>
      </c>
      <c r="F4" s="9" t="s">
        <v>112</v>
      </c>
      <c r="G4" s="10" t="s">
        <v>113</v>
      </c>
      <c r="H4" s="11" t="s">
        <v>114</v>
      </c>
      <c r="I4" s="9" t="s">
        <v>2</v>
      </c>
      <c r="J4" s="10" t="s">
        <v>115</v>
      </c>
    </row>
    <row r="5" spans="1:10" ht="15" thickBot="1">
      <c r="A5" s="6" t="s">
        <v>7</v>
      </c>
      <c r="B5" s="7" t="s">
        <v>109</v>
      </c>
      <c r="C5" s="7" t="s">
        <v>8</v>
      </c>
      <c r="D5" s="7" t="s">
        <v>110</v>
      </c>
      <c r="E5" s="7">
        <v>5</v>
      </c>
      <c r="F5" s="7">
        <v>6</v>
      </c>
      <c r="G5" s="7">
        <v>7</v>
      </c>
      <c r="H5" s="11">
        <v>8</v>
      </c>
      <c r="I5" s="11">
        <v>9</v>
      </c>
      <c r="J5" s="11">
        <v>10</v>
      </c>
    </row>
    <row r="6" spans="1:10" ht="51.75" thickBot="1">
      <c r="A6" s="6">
        <v>1</v>
      </c>
      <c r="B6" s="12" t="s">
        <v>9</v>
      </c>
      <c r="C6" s="12" t="s">
        <v>10</v>
      </c>
      <c r="D6" s="12" t="s">
        <v>4</v>
      </c>
      <c r="E6" s="12">
        <v>800</v>
      </c>
      <c r="F6" s="9"/>
      <c r="G6" s="9">
        <f t="shared" ref="G6:G38" si="0">E6*F6</f>
        <v>0</v>
      </c>
      <c r="H6" s="17">
        <v>0</v>
      </c>
      <c r="I6" s="13">
        <f>ROUND((F6*H6)+F6,2)</f>
        <v>0</v>
      </c>
      <c r="J6" s="13">
        <f>ROUND((G6*H6)+G6,2)</f>
        <v>0</v>
      </c>
    </row>
    <row r="7" spans="1:10" ht="26.25" thickBot="1">
      <c r="A7" s="6">
        <v>2</v>
      </c>
      <c r="B7" s="12" t="s">
        <v>11</v>
      </c>
      <c r="C7" s="12" t="s">
        <v>12</v>
      </c>
      <c r="D7" s="12" t="s">
        <v>4</v>
      </c>
      <c r="E7" s="12">
        <v>455</v>
      </c>
      <c r="F7" s="9"/>
      <c r="G7" s="9">
        <f t="shared" si="0"/>
        <v>0</v>
      </c>
      <c r="H7" s="17">
        <v>0</v>
      </c>
      <c r="I7" s="13">
        <f>ROUND((F7*H7)+F7,2)</f>
        <v>0</v>
      </c>
      <c r="J7" s="13">
        <f t="shared" ref="J7:J64" si="1">ROUND((G7*H7)+G7,2)</f>
        <v>0</v>
      </c>
    </row>
    <row r="8" spans="1:10" ht="26.25" thickBot="1">
      <c r="A8" s="6">
        <v>3</v>
      </c>
      <c r="B8" s="12" t="s">
        <v>13</v>
      </c>
      <c r="C8" s="12" t="s">
        <v>14</v>
      </c>
      <c r="D8" s="12" t="s">
        <v>4</v>
      </c>
      <c r="E8" s="12">
        <v>600</v>
      </c>
      <c r="F8" s="9"/>
      <c r="G8" s="9">
        <f t="shared" si="0"/>
        <v>0</v>
      </c>
      <c r="H8" s="17">
        <v>0</v>
      </c>
      <c r="I8" s="13">
        <f t="shared" ref="I8:I64" si="2">ROUND((F8*H8)+F8,2)</f>
        <v>0</v>
      </c>
      <c r="J8" s="13">
        <f t="shared" si="1"/>
        <v>0</v>
      </c>
    </row>
    <row r="9" spans="1:10" ht="26.25" thickBot="1">
      <c r="A9" s="6">
        <v>4</v>
      </c>
      <c r="B9" s="12" t="s">
        <v>15</v>
      </c>
      <c r="C9" s="12" t="s">
        <v>16</v>
      </c>
      <c r="D9" s="12" t="s">
        <v>4</v>
      </c>
      <c r="E9" s="12">
        <v>156</v>
      </c>
      <c r="F9" s="9"/>
      <c r="G9" s="9">
        <f t="shared" si="0"/>
        <v>0</v>
      </c>
      <c r="H9" s="17">
        <v>0</v>
      </c>
      <c r="I9" s="13">
        <f t="shared" si="2"/>
        <v>0</v>
      </c>
      <c r="J9" s="13">
        <f t="shared" si="1"/>
        <v>0</v>
      </c>
    </row>
    <row r="10" spans="1:10" ht="39" thickBot="1">
      <c r="A10" s="6">
        <v>5</v>
      </c>
      <c r="B10" s="12" t="s">
        <v>17</v>
      </c>
      <c r="C10" s="12" t="s">
        <v>18</v>
      </c>
      <c r="D10" s="12" t="s">
        <v>4</v>
      </c>
      <c r="E10" s="12">
        <v>160</v>
      </c>
      <c r="F10" s="9"/>
      <c r="G10" s="9">
        <f t="shared" si="0"/>
        <v>0</v>
      </c>
      <c r="H10" s="17">
        <v>0</v>
      </c>
      <c r="I10" s="13">
        <f t="shared" si="2"/>
        <v>0</v>
      </c>
      <c r="J10" s="13">
        <f t="shared" si="1"/>
        <v>0</v>
      </c>
    </row>
    <row r="11" spans="1:10" ht="15" thickBot="1">
      <c r="A11" s="6">
        <v>6</v>
      </c>
      <c r="B11" s="12" t="s">
        <v>19</v>
      </c>
      <c r="C11" s="12" t="s">
        <v>20</v>
      </c>
      <c r="D11" s="12" t="s">
        <v>4</v>
      </c>
      <c r="E11" s="12">
        <v>600</v>
      </c>
      <c r="F11" s="9"/>
      <c r="G11" s="9">
        <f t="shared" si="0"/>
        <v>0</v>
      </c>
      <c r="H11" s="17">
        <v>0</v>
      </c>
      <c r="I11" s="13">
        <f t="shared" si="2"/>
        <v>0</v>
      </c>
      <c r="J11" s="13">
        <f t="shared" si="1"/>
        <v>0</v>
      </c>
    </row>
    <row r="12" spans="1:10" ht="39" thickBot="1">
      <c r="A12" s="6">
        <v>7</v>
      </c>
      <c r="B12" s="12" t="s">
        <v>21</v>
      </c>
      <c r="C12" s="12" t="s">
        <v>22</v>
      </c>
      <c r="D12" s="12" t="s">
        <v>3</v>
      </c>
      <c r="E12" s="12">
        <v>600</v>
      </c>
      <c r="F12" s="9"/>
      <c r="G12" s="9">
        <f t="shared" si="0"/>
        <v>0</v>
      </c>
      <c r="H12" s="17">
        <v>0</v>
      </c>
      <c r="I12" s="13">
        <f t="shared" si="2"/>
        <v>0</v>
      </c>
      <c r="J12" s="13">
        <f t="shared" si="1"/>
        <v>0</v>
      </c>
    </row>
    <row r="13" spans="1:10" ht="39" thickBot="1">
      <c r="A13" s="6">
        <v>8</v>
      </c>
      <c r="B13" s="12" t="s">
        <v>23</v>
      </c>
      <c r="C13" s="12" t="s">
        <v>24</v>
      </c>
      <c r="D13" s="12" t="s">
        <v>4</v>
      </c>
      <c r="E13" s="12">
        <v>650</v>
      </c>
      <c r="F13" s="9"/>
      <c r="G13" s="9">
        <f t="shared" si="0"/>
        <v>0</v>
      </c>
      <c r="H13" s="17">
        <v>0</v>
      </c>
      <c r="I13" s="13">
        <f t="shared" si="2"/>
        <v>0</v>
      </c>
      <c r="J13" s="13">
        <f t="shared" si="1"/>
        <v>0</v>
      </c>
    </row>
    <row r="14" spans="1:10" ht="26.25" thickBot="1">
      <c r="A14" s="6">
        <v>9</v>
      </c>
      <c r="B14" s="12" t="s">
        <v>25</v>
      </c>
      <c r="C14" s="12" t="s">
        <v>12</v>
      </c>
      <c r="D14" s="12" t="s">
        <v>3</v>
      </c>
      <c r="E14" s="12">
        <v>600</v>
      </c>
      <c r="F14" s="9"/>
      <c r="G14" s="9">
        <f t="shared" si="0"/>
        <v>0</v>
      </c>
      <c r="H14" s="17">
        <v>0</v>
      </c>
      <c r="I14" s="13">
        <f t="shared" si="2"/>
        <v>0</v>
      </c>
      <c r="J14" s="13">
        <f t="shared" si="1"/>
        <v>0</v>
      </c>
    </row>
    <row r="15" spans="1:10" ht="39" thickBot="1">
      <c r="A15" s="6">
        <v>10</v>
      </c>
      <c r="B15" s="12" t="s">
        <v>26</v>
      </c>
      <c r="C15" s="12" t="s">
        <v>27</v>
      </c>
      <c r="D15" s="12" t="s">
        <v>4</v>
      </c>
      <c r="E15" s="12">
        <v>650</v>
      </c>
      <c r="F15" s="9"/>
      <c r="G15" s="9">
        <f t="shared" si="0"/>
        <v>0</v>
      </c>
      <c r="H15" s="17">
        <v>0</v>
      </c>
      <c r="I15" s="13">
        <f t="shared" si="2"/>
        <v>0</v>
      </c>
      <c r="J15" s="13">
        <f t="shared" si="1"/>
        <v>0</v>
      </c>
    </row>
    <row r="16" spans="1:10" ht="39" thickBot="1">
      <c r="A16" s="6">
        <v>11</v>
      </c>
      <c r="B16" s="12" t="s">
        <v>28</v>
      </c>
      <c r="C16" s="12" t="s">
        <v>29</v>
      </c>
      <c r="D16" s="12" t="s">
        <v>3</v>
      </c>
      <c r="E16" s="12">
        <v>200</v>
      </c>
      <c r="F16" s="9"/>
      <c r="G16" s="9">
        <f t="shared" si="0"/>
        <v>0</v>
      </c>
      <c r="H16" s="17">
        <v>0</v>
      </c>
      <c r="I16" s="13">
        <f t="shared" si="2"/>
        <v>0</v>
      </c>
      <c r="J16" s="13">
        <f t="shared" si="1"/>
        <v>0</v>
      </c>
    </row>
    <row r="17" spans="1:10" ht="26.25" thickBot="1">
      <c r="A17" s="6">
        <v>12</v>
      </c>
      <c r="B17" s="12" t="s">
        <v>30</v>
      </c>
      <c r="C17" s="12" t="s">
        <v>31</v>
      </c>
      <c r="D17" s="12" t="s">
        <v>3</v>
      </c>
      <c r="E17" s="12">
        <v>150</v>
      </c>
      <c r="F17" s="9"/>
      <c r="G17" s="9">
        <f t="shared" si="0"/>
        <v>0</v>
      </c>
      <c r="H17" s="17">
        <v>0</v>
      </c>
      <c r="I17" s="13">
        <f t="shared" si="2"/>
        <v>0</v>
      </c>
      <c r="J17" s="13">
        <f t="shared" si="1"/>
        <v>0</v>
      </c>
    </row>
    <row r="18" spans="1:10" ht="26.25" thickBot="1">
      <c r="A18" s="6">
        <v>13</v>
      </c>
      <c r="B18" s="12" t="s">
        <v>32</v>
      </c>
      <c r="C18" s="12" t="s">
        <v>33</v>
      </c>
      <c r="D18" s="12" t="s">
        <v>4</v>
      </c>
      <c r="E18" s="12">
        <v>400</v>
      </c>
      <c r="F18" s="9"/>
      <c r="G18" s="9">
        <f t="shared" si="0"/>
        <v>0</v>
      </c>
      <c r="H18" s="17">
        <v>0</v>
      </c>
      <c r="I18" s="13">
        <f t="shared" si="2"/>
        <v>0</v>
      </c>
      <c r="J18" s="13">
        <f t="shared" si="1"/>
        <v>0</v>
      </c>
    </row>
    <row r="19" spans="1:10" ht="26.25" thickBot="1">
      <c r="A19" s="6">
        <v>14</v>
      </c>
      <c r="B19" s="12" t="s">
        <v>34</v>
      </c>
      <c r="C19" s="12" t="s">
        <v>35</v>
      </c>
      <c r="D19" s="12" t="s">
        <v>4</v>
      </c>
      <c r="E19" s="12">
        <v>600</v>
      </c>
      <c r="F19" s="9"/>
      <c r="G19" s="9">
        <f t="shared" si="0"/>
        <v>0</v>
      </c>
      <c r="H19" s="17">
        <v>0</v>
      </c>
      <c r="I19" s="13">
        <f t="shared" si="2"/>
        <v>0</v>
      </c>
      <c r="J19" s="13">
        <f t="shared" si="1"/>
        <v>0</v>
      </c>
    </row>
    <row r="20" spans="1:10" ht="26.25" thickBot="1">
      <c r="A20" s="6">
        <v>15</v>
      </c>
      <c r="B20" s="12" t="s">
        <v>36</v>
      </c>
      <c r="C20" s="12" t="s">
        <v>37</v>
      </c>
      <c r="D20" s="12" t="s">
        <v>3</v>
      </c>
      <c r="E20" s="12">
        <v>600</v>
      </c>
      <c r="F20" s="9"/>
      <c r="G20" s="9">
        <f t="shared" si="0"/>
        <v>0</v>
      </c>
      <c r="H20" s="17">
        <v>0</v>
      </c>
      <c r="I20" s="13">
        <f t="shared" si="2"/>
        <v>0</v>
      </c>
      <c r="J20" s="13">
        <f t="shared" si="1"/>
        <v>0</v>
      </c>
    </row>
    <row r="21" spans="1:10" ht="26.25" thickBot="1">
      <c r="A21" s="6">
        <v>16</v>
      </c>
      <c r="B21" s="12" t="s">
        <v>38</v>
      </c>
      <c r="C21" s="12" t="s">
        <v>39</v>
      </c>
      <c r="D21" s="12" t="s">
        <v>4</v>
      </c>
      <c r="E21" s="12">
        <v>800</v>
      </c>
      <c r="F21" s="9"/>
      <c r="G21" s="9">
        <f t="shared" si="0"/>
        <v>0</v>
      </c>
      <c r="H21" s="17">
        <v>0</v>
      </c>
      <c r="I21" s="13">
        <f t="shared" si="2"/>
        <v>0</v>
      </c>
      <c r="J21" s="13">
        <f t="shared" si="1"/>
        <v>0</v>
      </c>
    </row>
    <row r="22" spans="1:10" ht="26.25" thickBot="1">
      <c r="A22" s="6">
        <v>17</v>
      </c>
      <c r="B22" s="12" t="s">
        <v>40</v>
      </c>
      <c r="C22" s="12" t="s">
        <v>41</v>
      </c>
      <c r="D22" s="12" t="s">
        <v>4</v>
      </c>
      <c r="E22" s="12">
        <v>975</v>
      </c>
      <c r="F22" s="9"/>
      <c r="G22" s="9">
        <f t="shared" si="0"/>
        <v>0</v>
      </c>
      <c r="H22" s="17">
        <v>0</v>
      </c>
      <c r="I22" s="13">
        <f t="shared" si="2"/>
        <v>0</v>
      </c>
      <c r="J22" s="13">
        <f t="shared" si="1"/>
        <v>0</v>
      </c>
    </row>
    <row r="23" spans="1:10" ht="26.25" thickBot="1">
      <c r="A23" s="6">
        <v>18</v>
      </c>
      <c r="B23" s="12" t="s">
        <v>42</v>
      </c>
      <c r="C23" s="12" t="s">
        <v>43</v>
      </c>
      <c r="D23" s="12" t="s">
        <v>3</v>
      </c>
      <c r="E23" s="12">
        <v>600</v>
      </c>
      <c r="F23" s="9"/>
      <c r="G23" s="9">
        <f t="shared" si="0"/>
        <v>0</v>
      </c>
      <c r="H23" s="17">
        <v>0</v>
      </c>
      <c r="I23" s="13">
        <f t="shared" si="2"/>
        <v>0</v>
      </c>
      <c r="J23" s="13">
        <f t="shared" si="1"/>
        <v>0</v>
      </c>
    </row>
    <row r="24" spans="1:10" ht="26.25" thickBot="1">
      <c r="A24" s="6">
        <v>19</v>
      </c>
      <c r="B24" s="12" t="s">
        <v>118</v>
      </c>
      <c r="C24" s="12" t="s">
        <v>44</v>
      </c>
      <c r="D24" s="12" t="s">
        <v>3</v>
      </c>
      <c r="E24" s="12">
        <v>800</v>
      </c>
      <c r="F24" s="9"/>
      <c r="G24" s="9">
        <f t="shared" si="0"/>
        <v>0</v>
      </c>
      <c r="H24" s="17">
        <v>0</v>
      </c>
      <c r="I24" s="13">
        <f t="shared" si="2"/>
        <v>0</v>
      </c>
      <c r="J24" s="13">
        <f t="shared" si="1"/>
        <v>0</v>
      </c>
    </row>
    <row r="25" spans="1:10" ht="26.25" thickBot="1">
      <c r="A25" s="6">
        <v>20</v>
      </c>
      <c r="B25" s="12" t="s">
        <v>45</v>
      </c>
      <c r="C25" s="12" t="s">
        <v>46</v>
      </c>
      <c r="D25" s="12" t="s">
        <v>4</v>
      </c>
      <c r="E25" s="12">
        <v>300</v>
      </c>
      <c r="F25" s="9"/>
      <c r="G25" s="9">
        <f t="shared" si="0"/>
        <v>0</v>
      </c>
      <c r="H25" s="17">
        <v>0</v>
      </c>
      <c r="I25" s="13">
        <f t="shared" si="2"/>
        <v>0</v>
      </c>
      <c r="J25" s="13">
        <f t="shared" si="1"/>
        <v>0</v>
      </c>
    </row>
    <row r="26" spans="1:10" ht="15" thickBot="1">
      <c r="A26" s="6">
        <v>21</v>
      </c>
      <c r="B26" s="12" t="s">
        <v>47</v>
      </c>
      <c r="C26" s="12" t="s">
        <v>48</v>
      </c>
      <c r="D26" s="12" t="s">
        <v>3</v>
      </c>
      <c r="E26" s="12">
        <v>39</v>
      </c>
      <c r="F26" s="9"/>
      <c r="G26" s="9">
        <f t="shared" si="0"/>
        <v>0</v>
      </c>
      <c r="H26" s="17">
        <v>0</v>
      </c>
      <c r="I26" s="13">
        <f t="shared" si="2"/>
        <v>0</v>
      </c>
      <c r="J26" s="13">
        <f t="shared" si="1"/>
        <v>0</v>
      </c>
    </row>
    <row r="27" spans="1:10" ht="39" thickBot="1">
      <c r="A27" s="6">
        <v>22</v>
      </c>
      <c r="B27" s="12" t="s">
        <v>49</v>
      </c>
      <c r="C27" s="12" t="s">
        <v>50</v>
      </c>
      <c r="D27" s="12" t="s">
        <v>4</v>
      </c>
      <c r="E27" s="12">
        <v>325</v>
      </c>
      <c r="F27" s="9"/>
      <c r="G27" s="9">
        <f t="shared" si="0"/>
        <v>0</v>
      </c>
      <c r="H27" s="17">
        <v>0</v>
      </c>
      <c r="I27" s="13">
        <f t="shared" si="2"/>
        <v>0</v>
      </c>
      <c r="J27" s="13">
        <f t="shared" si="1"/>
        <v>0</v>
      </c>
    </row>
    <row r="28" spans="1:10" ht="39" thickBot="1">
      <c r="A28" s="6">
        <v>23</v>
      </c>
      <c r="B28" s="12" t="s">
        <v>51</v>
      </c>
      <c r="C28" s="12" t="s">
        <v>52</v>
      </c>
      <c r="D28" s="12" t="s">
        <v>4</v>
      </c>
      <c r="E28" s="12">
        <v>850</v>
      </c>
      <c r="F28" s="9"/>
      <c r="G28" s="9">
        <f t="shared" si="0"/>
        <v>0</v>
      </c>
      <c r="H28" s="17">
        <v>0</v>
      </c>
      <c r="I28" s="13">
        <f t="shared" si="2"/>
        <v>0</v>
      </c>
      <c r="J28" s="13">
        <f t="shared" si="1"/>
        <v>0</v>
      </c>
    </row>
    <row r="29" spans="1:10" ht="39" thickBot="1">
      <c r="A29" s="6">
        <v>24</v>
      </c>
      <c r="B29" s="12" t="s">
        <v>53</v>
      </c>
      <c r="C29" s="12" t="s">
        <v>54</v>
      </c>
      <c r="D29" s="12" t="s">
        <v>4</v>
      </c>
      <c r="E29" s="12">
        <v>325</v>
      </c>
      <c r="F29" s="9"/>
      <c r="G29" s="9">
        <f t="shared" si="0"/>
        <v>0</v>
      </c>
      <c r="H29" s="17">
        <v>0</v>
      </c>
      <c r="I29" s="13">
        <f t="shared" si="2"/>
        <v>0</v>
      </c>
      <c r="J29" s="13">
        <f t="shared" si="1"/>
        <v>0</v>
      </c>
    </row>
    <row r="30" spans="1:10" ht="64.5" thickBot="1">
      <c r="A30" s="6">
        <v>25</v>
      </c>
      <c r="B30" s="12" t="s">
        <v>55</v>
      </c>
      <c r="C30" s="12" t="s">
        <v>56</v>
      </c>
      <c r="D30" s="12" t="s">
        <v>4</v>
      </c>
      <c r="E30" s="12">
        <v>4000</v>
      </c>
      <c r="F30" s="9"/>
      <c r="G30" s="9">
        <f t="shared" si="0"/>
        <v>0</v>
      </c>
      <c r="H30" s="17">
        <v>0</v>
      </c>
      <c r="I30" s="13">
        <f t="shared" si="2"/>
        <v>0</v>
      </c>
      <c r="J30" s="13">
        <f t="shared" si="1"/>
        <v>0</v>
      </c>
    </row>
    <row r="31" spans="1:10" ht="39" thickBot="1">
      <c r="A31" s="6">
        <v>26</v>
      </c>
      <c r="B31" s="12" t="s">
        <v>57</v>
      </c>
      <c r="C31" s="12" t="s">
        <v>58</v>
      </c>
      <c r="D31" s="12" t="s">
        <v>4</v>
      </c>
      <c r="E31" s="12">
        <v>200</v>
      </c>
      <c r="F31" s="9"/>
      <c r="G31" s="9">
        <f t="shared" si="0"/>
        <v>0</v>
      </c>
      <c r="H31" s="17">
        <v>0</v>
      </c>
      <c r="I31" s="13">
        <f t="shared" si="2"/>
        <v>0</v>
      </c>
      <c r="J31" s="13">
        <f t="shared" si="1"/>
        <v>0</v>
      </c>
    </row>
    <row r="32" spans="1:10" ht="39" thickBot="1">
      <c r="A32" s="6">
        <v>27</v>
      </c>
      <c r="B32" s="12" t="s">
        <v>59</v>
      </c>
      <c r="C32" s="12" t="s">
        <v>54</v>
      </c>
      <c r="D32" s="12" t="s">
        <v>4</v>
      </c>
      <c r="E32" s="12">
        <v>40</v>
      </c>
      <c r="F32" s="9"/>
      <c r="G32" s="9">
        <f t="shared" si="0"/>
        <v>0</v>
      </c>
      <c r="H32" s="17">
        <v>0</v>
      </c>
      <c r="I32" s="13">
        <f t="shared" si="2"/>
        <v>0</v>
      </c>
      <c r="J32" s="13">
        <f t="shared" si="1"/>
        <v>0</v>
      </c>
    </row>
    <row r="33" spans="1:10" ht="26.25" thickBot="1">
      <c r="A33" s="6">
        <v>28</v>
      </c>
      <c r="B33" s="12" t="s">
        <v>60</v>
      </c>
      <c r="C33" s="12" t="s">
        <v>35</v>
      </c>
      <c r="D33" s="12" t="s">
        <v>3</v>
      </c>
      <c r="E33" s="12">
        <v>130</v>
      </c>
      <c r="F33" s="9"/>
      <c r="G33" s="9">
        <f t="shared" si="0"/>
        <v>0</v>
      </c>
      <c r="H33" s="17">
        <v>0</v>
      </c>
      <c r="I33" s="13">
        <f t="shared" si="2"/>
        <v>0</v>
      </c>
      <c r="J33" s="13">
        <f t="shared" si="1"/>
        <v>0</v>
      </c>
    </row>
    <row r="34" spans="1:10" ht="26.25" thickBot="1">
      <c r="A34" s="6">
        <v>29</v>
      </c>
      <c r="B34" s="12" t="s">
        <v>61</v>
      </c>
      <c r="C34" s="12" t="s">
        <v>117</v>
      </c>
      <c r="D34" s="12" t="s">
        <v>116</v>
      </c>
      <c r="E34" s="12">
        <v>200</v>
      </c>
      <c r="F34" s="9"/>
      <c r="G34" s="9">
        <f t="shared" si="0"/>
        <v>0</v>
      </c>
      <c r="H34" s="17">
        <v>0</v>
      </c>
      <c r="I34" s="13">
        <f t="shared" si="2"/>
        <v>0</v>
      </c>
      <c r="J34" s="13">
        <f t="shared" si="1"/>
        <v>0</v>
      </c>
    </row>
    <row r="35" spans="1:10" ht="39" thickBot="1">
      <c r="A35" s="6">
        <v>30</v>
      </c>
      <c r="B35" s="12" t="s">
        <v>62</v>
      </c>
      <c r="C35" s="12" t="s">
        <v>63</v>
      </c>
      <c r="D35" s="12" t="s">
        <v>3</v>
      </c>
      <c r="E35" s="12">
        <v>400</v>
      </c>
      <c r="F35" s="9"/>
      <c r="G35" s="9">
        <f t="shared" si="0"/>
        <v>0</v>
      </c>
      <c r="H35" s="17">
        <v>0</v>
      </c>
      <c r="I35" s="13">
        <f t="shared" si="2"/>
        <v>0</v>
      </c>
      <c r="J35" s="13">
        <f t="shared" si="1"/>
        <v>0</v>
      </c>
    </row>
    <row r="36" spans="1:10" ht="15" thickBot="1">
      <c r="A36" s="6">
        <v>31</v>
      </c>
      <c r="B36" s="12" t="s">
        <v>64</v>
      </c>
      <c r="C36" s="12" t="s">
        <v>65</v>
      </c>
      <c r="D36" s="12" t="s">
        <v>4</v>
      </c>
      <c r="E36" s="12">
        <v>13</v>
      </c>
      <c r="F36" s="9"/>
      <c r="G36" s="9">
        <f t="shared" si="0"/>
        <v>0</v>
      </c>
      <c r="H36" s="17">
        <v>0</v>
      </c>
      <c r="I36" s="13">
        <f t="shared" si="2"/>
        <v>0</v>
      </c>
      <c r="J36" s="13">
        <f t="shared" si="1"/>
        <v>0</v>
      </c>
    </row>
    <row r="37" spans="1:10" ht="51.75" thickBot="1">
      <c r="A37" s="6">
        <v>32</v>
      </c>
      <c r="B37" s="12" t="s">
        <v>66</v>
      </c>
      <c r="C37" s="12" t="s">
        <v>108</v>
      </c>
      <c r="D37" s="12" t="s">
        <v>3</v>
      </c>
      <c r="E37" s="12">
        <v>200</v>
      </c>
      <c r="F37" s="9"/>
      <c r="G37" s="9">
        <f t="shared" si="0"/>
        <v>0</v>
      </c>
      <c r="H37" s="17">
        <v>0</v>
      </c>
      <c r="I37" s="13">
        <f t="shared" si="2"/>
        <v>0</v>
      </c>
      <c r="J37" s="13">
        <f t="shared" si="1"/>
        <v>0</v>
      </c>
    </row>
    <row r="38" spans="1:10" ht="39" thickBot="1">
      <c r="A38" s="6">
        <v>33</v>
      </c>
      <c r="B38" s="12" t="s">
        <v>119</v>
      </c>
      <c r="C38" s="12" t="s">
        <v>120</v>
      </c>
      <c r="D38" s="12" t="s">
        <v>3</v>
      </c>
      <c r="E38" s="12">
        <v>100</v>
      </c>
      <c r="F38" s="9"/>
      <c r="G38" s="9">
        <f t="shared" si="0"/>
        <v>0</v>
      </c>
      <c r="H38" s="17">
        <v>0</v>
      </c>
      <c r="I38" s="13"/>
      <c r="J38" s="13">
        <f t="shared" si="1"/>
        <v>0</v>
      </c>
    </row>
    <row r="39" spans="1:10" ht="39" thickBot="1">
      <c r="A39" s="6">
        <v>34</v>
      </c>
      <c r="B39" s="12" t="s">
        <v>121</v>
      </c>
      <c r="C39" s="12" t="s">
        <v>120</v>
      </c>
      <c r="D39" s="12" t="s">
        <v>3</v>
      </c>
      <c r="E39" s="12">
        <v>100</v>
      </c>
      <c r="F39" s="9"/>
      <c r="G39" s="9"/>
      <c r="H39" s="17">
        <v>0</v>
      </c>
      <c r="I39" s="13"/>
      <c r="J39" s="13"/>
    </row>
    <row r="40" spans="1:10" ht="15" thickBot="1">
      <c r="A40" s="6">
        <v>35</v>
      </c>
      <c r="B40" s="12" t="s">
        <v>122</v>
      </c>
      <c r="C40" s="12" t="s">
        <v>123</v>
      </c>
      <c r="D40" s="12" t="s">
        <v>3</v>
      </c>
      <c r="E40" s="12">
        <v>600</v>
      </c>
      <c r="F40" s="9"/>
      <c r="G40" s="9"/>
      <c r="H40" s="17">
        <v>0</v>
      </c>
      <c r="I40" s="13"/>
      <c r="J40" s="13"/>
    </row>
    <row r="41" spans="1:10" ht="39" thickBot="1">
      <c r="A41" s="6">
        <v>36</v>
      </c>
      <c r="B41" s="12" t="s">
        <v>67</v>
      </c>
      <c r="C41" s="12" t="s">
        <v>68</v>
      </c>
      <c r="D41" s="12" t="s">
        <v>4</v>
      </c>
      <c r="E41" s="12">
        <v>120</v>
      </c>
      <c r="F41" s="9"/>
      <c r="G41" s="9">
        <f t="shared" ref="G41:G64" si="3">E41*F41</f>
        <v>0</v>
      </c>
      <c r="H41" s="17">
        <v>0</v>
      </c>
      <c r="I41" s="13">
        <f t="shared" si="2"/>
        <v>0</v>
      </c>
      <c r="J41" s="13">
        <f t="shared" si="1"/>
        <v>0</v>
      </c>
    </row>
    <row r="42" spans="1:10" ht="26.25" thickBot="1">
      <c r="A42" s="6">
        <v>37</v>
      </c>
      <c r="B42" s="12" t="s">
        <v>69</v>
      </c>
      <c r="C42" s="12" t="s">
        <v>70</v>
      </c>
      <c r="D42" s="12" t="s">
        <v>4</v>
      </c>
      <c r="E42" s="12">
        <v>70</v>
      </c>
      <c r="F42" s="9"/>
      <c r="G42" s="9">
        <f t="shared" si="3"/>
        <v>0</v>
      </c>
      <c r="H42" s="17">
        <v>0</v>
      </c>
      <c r="I42" s="13">
        <f t="shared" si="2"/>
        <v>0</v>
      </c>
      <c r="J42" s="13">
        <f t="shared" si="1"/>
        <v>0</v>
      </c>
    </row>
    <row r="43" spans="1:10" ht="26.25" thickBot="1">
      <c r="A43" s="6">
        <v>38</v>
      </c>
      <c r="B43" s="12" t="s">
        <v>71</v>
      </c>
      <c r="C43" s="12" t="s">
        <v>70</v>
      </c>
      <c r="D43" s="12" t="s">
        <v>4</v>
      </c>
      <c r="E43" s="12">
        <v>30</v>
      </c>
      <c r="F43" s="9"/>
      <c r="G43" s="9">
        <f t="shared" si="3"/>
        <v>0</v>
      </c>
      <c r="H43" s="17">
        <v>0</v>
      </c>
      <c r="I43" s="13">
        <f t="shared" si="2"/>
        <v>0</v>
      </c>
      <c r="J43" s="13">
        <f t="shared" si="1"/>
        <v>0</v>
      </c>
    </row>
    <row r="44" spans="1:10" ht="26.25" thickBot="1">
      <c r="A44" s="6">
        <v>39</v>
      </c>
      <c r="B44" s="12" t="s">
        <v>72</v>
      </c>
      <c r="C44" s="12" t="s">
        <v>70</v>
      </c>
      <c r="D44" s="12" t="s">
        <v>4</v>
      </c>
      <c r="E44" s="12">
        <v>80</v>
      </c>
      <c r="F44" s="9"/>
      <c r="G44" s="9">
        <f t="shared" si="3"/>
        <v>0</v>
      </c>
      <c r="H44" s="17">
        <v>0</v>
      </c>
      <c r="I44" s="13">
        <f t="shared" si="2"/>
        <v>0</v>
      </c>
      <c r="J44" s="13">
        <f t="shared" si="1"/>
        <v>0</v>
      </c>
    </row>
    <row r="45" spans="1:10" ht="26.25" thickBot="1">
      <c r="A45" s="6">
        <v>40</v>
      </c>
      <c r="B45" s="12" t="s">
        <v>73</v>
      </c>
      <c r="C45" s="12" t="s">
        <v>74</v>
      </c>
      <c r="D45" s="12" t="s">
        <v>4</v>
      </c>
      <c r="E45" s="12">
        <v>1950</v>
      </c>
      <c r="F45" s="9"/>
      <c r="G45" s="9">
        <f t="shared" si="3"/>
        <v>0</v>
      </c>
      <c r="H45" s="17">
        <v>0</v>
      </c>
      <c r="I45" s="13">
        <f t="shared" si="2"/>
        <v>0</v>
      </c>
      <c r="J45" s="13">
        <f t="shared" si="1"/>
        <v>0</v>
      </c>
    </row>
    <row r="46" spans="1:10" ht="39" thickBot="1">
      <c r="A46" s="6">
        <v>41</v>
      </c>
      <c r="B46" s="12" t="s">
        <v>75</v>
      </c>
      <c r="C46" s="12" t="s">
        <v>76</v>
      </c>
      <c r="D46" s="12" t="s">
        <v>4</v>
      </c>
      <c r="E46" s="12">
        <v>1872</v>
      </c>
      <c r="F46" s="9"/>
      <c r="G46" s="9">
        <f t="shared" si="3"/>
        <v>0</v>
      </c>
      <c r="H46" s="17">
        <v>0</v>
      </c>
      <c r="I46" s="13">
        <f t="shared" si="2"/>
        <v>0</v>
      </c>
      <c r="J46" s="13">
        <f t="shared" si="1"/>
        <v>0</v>
      </c>
    </row>
    <row r="47" spans="1:10" ht="39" thickBot="1">
      <c r="A47" s="6">
        <v>42</v>
      </c>
      <c r="B47" s="12" t="s">
        <v>77</v>
      </c>
      <c r="C47" s="12" t="s">
        <v>78</v>
      </c>
      <c r="D47" s="12" t="s">
        <v>4</v>
      </c>
      <c r="E47" s="12">
        <v>130</v>
      </c>
      <c r="F47" s="9"/>
      <c r="G47" s="9">
        <f t="shared" si="3"/>
        <v>0</v>
      </c>
      <c r="H47" s="17">
        <v>0</v>
      </c>
      <c r="I47" s="13">
        <f t="shared" si="2"/>
        <v>0</v>
      </c>
      <c r="J47" s="13">
        <f t="shared" si="1"/>
        <v>0</v>
      </c>
    </row>
    <row r="48" spans="1:10" ht="26.25" thickBot="1">
      <c r="A48" s="6">
        <v>43</v>
      </c>
      <c r="B48" s="12" t="s">
        <v>79</v>
      </c>
      <c r="C48" s="12" t="s">
        <v>80</v>
      </c>
      <c r="D48" s="12" t="s">
        <v>4</v>
      </c>
      <c r="E48" s="12">
        <v>520</v>
      </c>
      <c r="F48" s="9"/>
      <c r="G48" s="9">
        <f t="shared" si="3"/>
        <v>0</v>
      </c>
      <c r="H48" s="17">
        <v>0</v>
      </c>
      <c r="I48" s="13">
        <f t="shared" si="2"/>
        <v>0</v>
      </c>
      <c r="J48" s="13">
        <f t="shared" si="1"/>
        <v>0</v>
      </c>
    </row>
    <row r="49" spans="1:10" ht="15" thickBot="1">
      <c r="A49" s="6">
        <v>44</v>
      </c>
      <c r="B49" s="12" t="s">
        <v>81</v>
      </c>
      <c r="C49" s="12" t="s">
        <v>20</v>
      </c>
      <c r="D49" s="12" t="s">
        <v>4</v>
      </c>
      <c r="E49" s="12">
        <v>1040</v>
      </c>
      <c r="F49" s="9"/>
      <c r="G49" s="9">
        <f t="shared" si="3"/>
        <v>0</v>
      </c>
      <c r="H49" s="17">
        <v>0</v>
      </c>
      <c r="I49" s="13">
        <f t="shared" si="2"/>
        <v>0</v>
      </c>
      <c r="J49" s="13">
        <f t="shared" si="1"/>
        <v>0</v>
      </c>
    </row>
    <row r="50" spans="1:10" ht="26.25" thickBot="1">
      <c r="A50" s="6">
        <v>45</v>
      </c>
      <c r="B50" s="12" t="s">
        <v>82</v>
      </c>
      <c r="C50" s="12" t="s">
        <v>83</v>
      </c>
      <c r="D50" s="12" t="s">
        <v>4</v>
      </c>
      <c r="E50" s="12">
        <v>520</v>
      </c>
      <c r="F50" s="9"/>
      <c r="G50" s="9">
        <f t="shared" si="3"/>
        <v>0</v>
      </c>
      <c r="H50" s="17">
        <v>0</v>
      </c>
      <c r="I50" s="13">
        <f t="shared" si="2"/>
        <v>0</v>
      </c>
      <c r="J50" s="13">
        <f t="shared" si="1"/>
        <v>0</v>
      </c>
    </row>
    <row r="51" spans="1:10" ht="26.25" thickBot="1">
      <c r="A51" s="6">
        <v>46</v>
      </c>
      <c r="B51" s="12" t="s">
        <v>84</v>
      </c>
      <c r="C51" s="12" t="s">
        <v>85</v>
      </c>
      <c r="D51" s="12" t="s">
        <v>4</v>
      </c>
      <c r="E51" s="12">
        <v>325</v>
      </c>
      <c r="F51" s="9"/>
      <c r="G51" s="9">
        <f t="shared" si="3"/>
        <v>0</v>
      </c>
      <c r="H51" s="17">
        <v>0</v>
      </c>
      <c r="I51" s="13">
        <f t="shared" si="2"/>
        <v>0</v>
      </c>
      <c r="J51" s="13">
        <f t="shared" si="1"/>
        <v>0</v>
      </c>
    </row>
    <row r="52" spans="1:10" ht="51.75" thickBot="1">
      <c r="A52" s="6">
        <v>47</v>
      </c>
      <c r="B52" s="12" t="s">
        <v>86</v>
      </c>
      <c r="C52" s="12" t="s">
        <v>87</v>
      </c>
      <c r="D52" s="12" t="s">
        <v>4</v>
      </c>
      <c r="E52" s="12">
        <v>600</v>
      </c>
      <c r="F52" s="9"/>
      <c r="G52" s="9">
        <f t="shared" si="3"/>
        <v>0</v>
      </c>
      <c r="H52" s="17">
        <v>0</v>
      </c>
      <c r="I52" s="13">
        <f t="shared" si="2"/>
        <v>0</v>
      </c>
      <c r="J52" s="13">
        <f t="shared" si="1"/>
        <v>0</v>
      </c>
    </row>
    <row r="53" spans="1:10" ht="26.25" thickBot="1">
      <c r="A53" s="6">
        <v>48</v>
      </c>
      <c r="B53" s="12" t="s">
        <v>88</v>
      </c>
      <c r="C53" s="12" t="s">
        <v>89</v>
      </c>
      <c r="D53" s="12" t="s">
        <v>4</v>
      </c>
      <c r="E53" s="12">
        <v>100</v>
      </c>
      <c r="F53" s="9"/>
      <c r="G53" s="9">
        <f t="shared" si="3"/>
        <v>0</v>
      </c>
      <c r="H53" s="17">
        <v>0</v>
      </c>
      <c r="I53" s="13">
        <f t="shared" si="2"/>
        <v>0</v>
      </c>
      <c r="J53" s="13">
        <f t="shared" si="1"/>
        <v>0</v>
      </c>
    </row>
    <row r="54" spans="1:10" ht="26.25" thickBot="1">
      <c r="A54" s="6">
        <v>49</v>
      </c>
      <c r="B54" s="12" t="s">
        <v>90</v>
      </c>
      <c r="C54" s="12" t="s">
        <v>91</v>
      </c>
      <c r="D54" s="12" t="s">
        <v>4</v>
      </c>
      <c r="E54" s="12">
        <v>200</v>
      </c>
      <c r="F54" s="9"/>
      <c r="G54" s="9">
        <f t="shared" si="3"/>
        <v>0</v>
      </c>
      <c r="H54" s="17">
        <v>0</v>
      </c>
      <c r="I54" s="13">
        <f t="shared" si="2"/>
        <v>0</v>
      </c>
      <c r="J54" s="13">
        <f t="shared" si="1"/>
        <v>0</v>
      </c>
    </row>
    <row r="55" spans="1:10" ht="26.25" thickBot="1">
      <c r="A55" s="6">
        <v>50</v>
      </c>
      <c r="B55" s="12" t="s">
        <v>92</v>
      </c>
      <c r="C55" s="12" t="s">
        <v>93</v>
      </c>
      <c r="D55" s="12" t="s">
        <v>4</v>
      </c>
      <c r="E55" s="12">
        <v>26</v>
      </c>
      <c r="F55" s="9"/>
      <c r="G55" s="9">
        <f t="shared" si="3"/>
        <v>0</v>
      </c>
      <c r="H55" s="17">
        <v>0</v>
      </c>
      <c r="I55" s="13">
        <f t="shared" si="2"/>
        <v>0</v>
      </c>
      <c r="J55" s="13">
        <f t="shared" si="1"/>
        <v>0</v>
      </c>
    </row>
    <row r="56" spans="1:10" ht="26.25" thickBot="1">
      <c r="A56" s="6">
        <v>51</v>
      </c>
      <c r="B56" s="12" t="s">
        <v>94</v>
      </c>
      <c r="C56" s="12" t="s">
        <v>83</v>
      </c>
      <c r="D56" s="12" t="s">
        <v>4</v>
      </c>
      <c r="E56" s="12">
        <v>350</v>
      </c>
      <c r="F56" s="9"/>
      <c r="G56" s="9">
        <f t="shared" si="3"/>
        <v>0</v>
      </c>
      <c r="H56" s="17">
        <v>0</v>
      </c>
      <c r="I56" s="13">
        <f t="shared" si="2"/>
        <v>0</v>
      </c>
      <c r="J56" s="13">
        <f t="shared" si="1"/>
        <v>0</v>
      </c>
    </row>
    <row r="57" spans="1:10" ht="26.25" thickBot="1">
      <c r="A57" s="6">
        <v>52</v>
      </c>
      <c r="B57" s="12" t="s">
        <v>95</v>
      </c>
      <c r="C57" s="12" t="s">
        <v>96</v>
      </c>
      <c r="D57" s="12" t="s">
        <v>4</v>
      </c>
      <c r="E57" s="12">
        <v>195</v>
      </c>
      <c r="F57" s="9"/>
      <c r="G57" s="9">
        <f t="shared" si="3"/>
        <v>0</v>
      </c>
      <c r="H57" s="17">
        <v>0</v>
      </c>
      <c r="I57" s="13">
        <f t="shared" si="2"/>
        <v>0</v>
      </c>
      <c r="J57" s="13">
        <f t="shared" si="1"/>
        <v>0</v>
      </c>
    </row>
    <row r="58" spans="1:10" ht="26.25" thickBot="1">
      <c r="A58" s="6">
        <v>53</v>
      </c>
      <c r="B58" s="12" t="s">
        <v>97</v>
      </c>
      <c r="C58" s="12" t="s">
        <v>85</v>
      </c>
      <c r="D58" s="12" t="s">
        <v>4</v>
      </c>
      <c r="E58" s="12">
        <v>350</v>
      </c>
      <c r="F58" s="9"/>
      <c r="G58" s="9">
        <f t="shared" si="3"/>
        <v>0</v>
      </c>
      <c r="H58" s="17">
        <v>0</v>
      </c>
      <c r="I58" s="13">
        <f t="shared" si="2"/>
        <v>0</v>
      </c>
      <c r="J58" s="13">
        <f t="shared" si="1"/>
        <v>0</v>
      </c>
    </row>
    <row r="59" spans="1:10" ht="26.25" thickBot="1">
      <c r="A59" s="6">
        <v>54</v>
      </c>
      <c r="B59" s="12" t="s">
        <v>98</v>
      </c>
      <c r="C59" s="12" t="s">
        <v>85</v>
      </c>
      <c r="D59" s="12" t="s">
        <v>4</v>
      </c>
      <c r="E59" s="12">
        <v>65</v>
      </c>
      <c r="F59" s="9"/>
      <c r="G59" s="9">
        <f t="shared" si="3"/>
        <v>0</v>
      </c>
      <c r="H59" s="17">
        <v>0</v>
      </c>
      <c r="I59" s="13">
        <f t="shared" si="2"/>
        <v>0</v>
      </c>
      <c r="J59" s="13">
        <f t="shared" si="1"/>
        <v>0</v>
      </c>
    </row>
    <row r="60" spans="1:10" ht="26.25" thickBot="1">
      <c r="A60" s="6">
        <v>55</v>
      </c>
      <c r="B60" s="12" t="s">
        <v>99</v>
      </c>
      <c r="C60" s="12" t="s">
        <v>83</v>
      </c>
      <c r="D60" s="12" t="s">
        <v>100</v>
      </c>
      <c r="E60" s="12">
        <v>120</v>
      </c>
      <c r="F60" s="9"/>
      <c r="G60" s="9">
        <f t="shared" si="3"/>
        <v>0</v>
      </c>
      <c r="H60" s="17">
        <v>0</v>
      </c>
      <c r="I60" s="13">
        <f t="shared" si="2"/>
        <v>0</v>
      </c>
      <c r="J60" s="13">
        <f t="shared" si="1"/>
        <v>0</v>
      </c>
    </row>
    <row r="61" spans="1:10" ht="26.25" thickBot="1">
      <c r="A61" s="6">
        <v>56</v>
      </c>
      <c r="B61" s="12" t="s">
        <v>101</v>
      </c>
      <c r="C61" s="12" t="s">
        <v>102</v>
      </c>
      <c r="D61" s="12" t="s">
        <v>100</v>
      </c>
      <c r="E61" s="12">
        <v>60</v>
      </c>
      <c r="F61" s="9"/>
      <c r="G61" s="9">
        <f t="shared" si="3"/>
        <v>0</v>
      </c>
      <c r="H61" s="17">
        <v>0</v>
      </c>
      <c r="I61" s="13">
        <f t="shared" si="2"/>
        <v>0</v>
      </c>
      <c r="J61" s="13">
        <f t="shared" si="1"/>
        <v>0</v>
      </c>
    </row>
    <row r="62" spans="1:10" ht="26.25" thickBot="1">
      <c r="A62" s="6">
        <v>57</v>
      </c>
      <c r="B62" s="12" t="s">
        <v>103</v>
      </c>
      <c r="C62" s="12" t="s">
        <v>85</v>
      </c>
      <c r="D62" s="12" t="s">
        <v>3</v>
      </c>
      <c r="E62" s="12">
        <v>13</v>
      </c>
      <c r="F62" s="9"/>
      <c r="G62" s="9">
        <f t="shared" si="3"/>
        <v>0</v>
      </c>
      <c r="H62" s="17">
        <v>0</v>
      </c>
      <c r="I62" s="13">
        <f t="shared" si="2"/>
        <v>0</v>
      </c>
      <c r="J62" s="13">
        <f t="shared" si="1"/>
        <v>0</v>
      </c>
    </row>
    <row r="63" spans="1:10" ht="26.25" thickBot="1">
      <c r="A63" s="6">
        <v>58</v>
      </c>
      <c r="B63" s="12" t="s">
        <v>104</v>
      </c>
      <c r="C63" s="12" t="s">
        <v>85</v>
      </c>
      <c r="D63" s="12" t="s">
        <v>105</v>
      </c>
      <c r="E63" s="12">
        <v>13</v>
      </c>
      <c r="F63" s="9"/>
      <c r="G63" s="9">
        <f t="shared" si="3"/>
        <v>0</v>
      </c>
      <c r="H63" s="17">
        <v>0</v>
      </c>
      <c r="I63" s="13">
        <f>ROUND((F63*H63)+F63,2)</f>
        <v>0</v>
      </c>
      <c r="J63" s="13">
        <f t="shared" si="1"/>
        <v>0</v>
      </c>
    </row>
    <row r="64" spans="1:10" ht="26.25" thickBot="1">
      <c r="A64" s="6">
        <v>59</v>
      </c>
      <c r="B64" s="12" t="s">
        <v>106</v>
      </c>
      <c r="C64" s="12" t="s">
        <v>107</v>
      </c>
      <c r="D64" s="12" t="s">
        <v>105</v>
      </c>
      <c r="E64" s="12">
        <v>13</v>
      </c>
      <c r="F64" s="9"/>
      <c r="G64" s="9">
        <f t="shared" si="3"/>
        <v>0</v>
      </c>
      <c r="H64" s="17">
        <v>0</v>
      </c>
      <c r="I64" s="13">
        <f t="shared" si="2"/>
        <v>0</v>
      </c>
      <c r="J64" s="13">
        <f t="shared" si="1"/>
        <v>0</v>
      </c>
    </row>
    <row r="65" spans="1:10" s="4" customFormat="1" ht="37.5" customHeight="1">
      <c r="A65" s="30" t="s">
        <v>131</v>
      </c>
      <c r="B65" s="30"/>
      <c r="C65" s="30"/>
      <c r="D65" s="30"/>
      <c r="E65" s="30"/>
      <c r="F65" s="30"/>
      <c r="G65" s="14">
        <f>SUM(G6:G64)</f>
        <v>0</v>
      </c>
      <c r="H65" s="15" t="s">
        <v>126</v>
      </c>
      <c r="I65" s="16">
        <f>SUM(I6:I64)</f>
        <v>0</v>
      </c>
      <c r="J65" s="16">
        <f>SUM(J6:J64)</f>
        <v>0</v>
      </c>
    </row>
    <row r="66" spans="1:10" ht="18">
      <c r="A66" s="31" t="s">
        <v>125</v>
      </c>
      <c r="B66" s="31"/>
      <c r="C66" s="31"/>
      <c r="D66" s="31"/>
      <c r="E66" s="31"/>
      <c r="F66" s="31"/>
      <c r="G66" s="13">
        <f>G65*120%</f>
        <v>0</v>
      </c>
      <c r="H66" s="11" t="s">
        <v>126</v>
      </c>
      <c r="I66" s="11" t="s">
        <v>126</v>
      </c>
      <c r="J66" s="13">
        <f>J65*120%</f>
        <v>0</v>
      </c>
    </row>
    <row r="68" spans="1:10" ht="69.75" customHeight="1">
      <c r="A68" s="32" t="s">
        <v>127</v>
      </c>
      <c r="B68" s="32"/>
      <c r="C68" s="32"/>
      <c r="D68" s="32"/>
      <c r="E68" s="32"/>
      <c r="F68" s="32"/>
      <c r="G68" s="32"/>
      <c r="H68" s="32"/>
      <c r="I68" s="32"/>
      <c r="J68" s="32"/>
    </row>
    <row r="70" spans="1:10">
      <c r="A70" s="22" t="s">
        <v>128</v>
      </c>
      <c r="B70" s="23"/>
      <c r="C70" s="23"/>
      <c r="D70" s="23"/>
      <c r="E70" s="23"/>
      <c r="F70" s="23"/>
      <c r="G70" s="23"/>
      <c r="H70" s="23"/>
      <c r="I70" s="23"/>
      <c r="J70" s="23"/>
    </row>
    <row r="71" spans="1:10">
      <c r="A71" s="23"/>
      <c r="B71" s="23"/>
      <c r="C71" s="23"/>
      <c r="D71" s="23"/>
      <c r="E71" s="23"/>
      <c r="F71" s="23"/>
      <c r="G71" s="23"/>
      <c r="H71" s="23"/>
      <c r="I71" s="23"/>
      <c r="J71" s="23"/>
    </row>
    <row r="72" spans="1:10">
      <c r="A72" s="23"/>
      <c r="B72" s="23"/>
      <c r="C72" s="23"/>
      <c r="D72" s="23"/>
      <c r="E72" s="23"/>
      <c r="F72" s="23"/>
      <c r="G72" s="23"/>
      <c r="H72" s="23"/>
      <c r="I72" s="23"/>
      <c r="J72" s="23"/>
    </row>
    <row r="73" spans="1:10">
      <c r="A73" s="23"/>
      <c r="B73" s="23"/>
      <c r="C73" s="23"/>
      <c r="D73" s="23"/>
      <c r="E73" s="23"/>
      <c r="F73" s="23"/>
      <c r="G73" s="23"/>
      <c r="H73" s="23"/>
      <c r="I73" s="23"/>
      <c r="J73" s="23"/>
    </row>
    <row r="74" spans="1:10">
      <c r="A74" s="23"/>
      <c r="B74" s="23"/>
      <c r="C74" s="23"/>
      <c r="D74" s="23"/>
      <c r="E74" s="23"/>
      <c r="F74" s="23"/>
      <c r="G74" s="23"/>
      <c r="H74" s="23"/>
      <c r="I74" s="23"/>
      <c r="J74" s="23"/>
    </row>
    <row r="75" spans="1:10" ht="70.5" customHeight="1">
      <c r="A75" s="23"/>
      <c r="B75" s="23"/>
      <c r="C75" s="23"/>
      <c r="D75" s="23"/>
      <c r="E75" s="23"/>
      <c r="F75" s="23"/>
      <c r="G75" s="23"/>
      <c r="H75" s="23"/>
      <c r="I75" s="23"/>
      <c r="J75" s="23"/>
    </row>
    <row r="77" spans="1:10" ht="33.75" customHeight="1">
      <c r="A77" s="24" t="s">
        <v>133</v>
      </c>
      <c r="B77" s="24"/>
      <c r="C77" s="24"/>
      <c r="D77" s="24"/>
      <c r="E77" s="24"/>
      <c r="F77" s="24"/>
      <c r="G77" s="24"/>
      <c r="H77" s="24"/>
      <c r="I77" s="24"/>
      <c r="J77" s="24"/>
    </row>
    <row r="79" spans="1:10" ht="15">
      <c r="C79" s="25" t="s">
        <v>129</v>
      </c>
      <c r="D79" s="26"/>
      <c r="E79" s="26"/>
      <c r="F79" s="26"/>
      <c r="G79" s="26"/>
      <c r="H79" s="26"/>
      <c r="I79" s="26"/>
      <c r="J79" s="26"/>
    </row>
    <row r="80" spans="1:10" ht="15">
      <c r="C80" s="27" t="s">
        <v>130</v>
      </c>
      <c r="D80" s="28"/>
      <c r="E80" s="28"/>
      <c r="F80" s="28"/>
      <c r="G80" s="28"/>
      <c r="H80" s="28"/>
      <c r="I80" s="28"/>
      <c r="J80" s="28"/>
    </row>
    <row r="81" spans="3:10">
      <c r="C81" s="18"/>
      <c r="D81" s="19"/>
      <c r="E81" s="20"/>
      <c r="F81" s="21"/>
      <c r="G81" s="21"/>
      <c r="H81" s="18"/>
      <c r="I81" s="18"/>
      <c r="J81" s="18"/>
    </row>
  </sheetData>
  <mergeCells count="8">
    <mergeCell ref="A70:J75"/>
    <mergeCell ref="A77:J77"/>
    <mergeCell ref="C79:J79"/>
    <mergeCell ref="C80:J80"/>
    <mergeCell ref="A2:G2"/>
    <mergeCell ref="A65:F65"/>
    <mergeCell ref="A66:F66"/>
    <mergeCell ref="A68:J68"/>
  </mergeCells>
  <pageMargins left="0.23622047244094491" right="0.23622047244094491" top="0.74803149606299213" bottom="0.74803149606299213" header="0.31496062992125984" footer="0.31496062992125984"/>
  <pageSetup paperSize="9" scale="68"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Część II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 systemu Windows</dc:creator>
  <cp:lastModifiedBy>MazurskiPK MPK</cp:lastModifiedBy>
  <cp:lastPrinted>2021-07-13T09:24:33Z</cp:lastPrinted>
  <dcterms:created xsi:type="dcterms:W3CDTF">2020-07-08T10:28:49Z</dcterms:created>
  <dcterms:modified xsi:type="dcterms:W3CDTF">2023-07-10T13:12:40Z</dcterms:modified>
</cp:coreProperties>
</file>